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<sst xmlns="http://schemas.openxmlformats.org/spreadsheetml/2006/main" count="16" uniqueCount="16">
  <si>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Age</t>
  </si>
  <si>
    <t>Number Alive at Start of Age Interval</t>
  </si>
  <si>
    <t>Proportion Surviving at Start of Age Interval x to x+1</t>
  </si>
  <si>
    <t>Number Dying Within Age Interval x to x+1</t>
  </si>
  <si>
    <t>Mortality Rate</t>
  </si>
  <si>
    <t>Average Number Alive During Age Interval x to x+1</t>
  </si>
  <si>
    <t>Total Years Lived Into the Future</t>
  </si>
  <si>
    <t>Mean Life Expectation</t>
  </si>
  <si>
    <t>x</t>
  </si>
  <si>
    <r>
      <t>n</t>
    </r>
    <r>
      <rPr>
        <vertAlign val="subscript"/>
        <sz val="11"/>
        <color indexed="8"/>
        <rFont val="Calibri"/>
        <family val="2"/>
      </rPr>
      <t>x</t>
    </r>
  </si>
  <si>
    <r>
      <t>l</t>
    </r>
    <r>
      <rPr>
        <vertAlign val="subscript"/>
        <sz val="11"/>
        <color indexed="8"/>
        <rFont val="Calibri"/>
        <family val="2"/>
      </rPr>
      <t>x</t>
    </r>
  </si>
  <si>
    <r>
      <t>d</t>
    </r>
    <r>
      <rPr>
        <vertAlign val="subscript"/>
        <sz val="11"/>
        <color indexed="8"/>
        <rFont val="Calibri"/>
        <family val="2"/>
      </rPr>
      <t>x</t>
    </r>
  </si>
  <si>
    <r>
      <t>q</t>
    </r>
    <r>
      <rPr>
        <vertAlign val="subscript"/>
        <sz val="11"/>
        <color indexed="8"/>
        <rFont val="Calibri"/>
        <family val="2"/>
      </rPr>
      <t>x</t>
    </r>
  </si>
  <si>
    <r>
      <t>L</t>
    </r>
    <r>
      <rPr>
        <vertAlign val="subscript"/>
        <sz val="11"/>
        <color indexed="8"/>
        <rFont val="Calibri"/>
        <family val="2"/>
      </rPr>
      <t>x</t>
    </r>
  </si>
  <si>
    <r>
      <t>T</t>
    </r>
    <r>
      <rPr>
        <vertAlign val="subscript"/>
        <sz val="11"/>
        <color indexed="8"/>
        <rFont val="Calibri"/>
        <family val="2"/>
      </rPr>
      <t>x</t>
    </r>
  </si>
  <si>
    <r>
      <t>e</t>
    </r>
    <r>
      <rPr>
        <vertAlign val="subscript"/>
        <sz val="11"/>
        <color indexed="8"/>
        <rFont val="Calibri"/>
        <family val="2"/>
      </rPr>
      <t>x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</si>
</sst>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6" applyNumberFormat="1">
      <alignment/>
      <protection/>
    </xf>
    <xf numFmtId="0" fontId="1" fillId="0" borderId="0" xfId="46" applyFont="1" applyAlignment="1">
      <alignment horizontal="center" wrapText="1"/>
      <protection/>
    </xf>
    <xf numFmtId="164" fontId="1" fillId="0" borderId="0" xfId="46" applyNumberFormat="1" applyFont="1" applyAlignment="1">
      <alignment horizontal="center" wrapText="1"/>
      <protection/>
    </xf>
    <xf numFmtId="0" fontId="1" fillId="0" borderId="0" xfId="46" applyAlignment="1">
      <alignment wrapText="1"/>
      <protection/>
    </xf>
    <xf numFmtId="0" fontId="1" fillId="0" borderId="0" xfId="46" applyFont="1" applyAlignment="1">
      <alignment horizontal="center"/>
      <protection/>
    </xf>
    <xf numFmtId="164" fontId="1" fillId="0" borderId="0" xfId="46" applyNumberFormat="1" applyFont="1" applyAlignment="1">
      <alignment horizontal="center"/>
      <protection/>
    </xf>
    <xf numFmtId="0" fontId="1" fillId="0" borderId="0" xfId="46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3" sqref="A3"/>
    </sheetView>
  </sheetViews>
  <sheetFormatPr defaultColWidth="10.140625" defaultRowHeight="12.75"/>
  <cols>
    <col min="1" max="1" width="10.140625" style="1" customWidth="1"/>
    <col min="2" max="2" width="14.8515625" style="1" customWidth="1"/>
    <col min="3" max="3" width="15.28125" style="2" customWidth="1"/>
    <col min="4" max="4" width="12.7109375" style="1" customWidth="1"/>
    <col min="5" max="5" width="10.140625" style="2" customWidth="1"/>
    <col min="6" max="6" width="13.140625" style="2" customWidth="1"/>
    <col min="7" max="7" width="10.140625" style="2" customWidth="1"/>
    <col min="8" max="8" width="12.57421875" style="2" customWidth="1"/>
    <col min="9" max="16384" width="10.140625" style="1" customWidth="1"/>
  </cols>
  <sheetData>
    <row r="1" spans="1:9" ht="72.75" customHeight="1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/>
    </row>
    <row r="2" spans="1:8" ht="15" customHeight="1">
      <c r="A2" s="6" t="s">
        <v>8</v>
      </c>
      <c r="B2" s="6" t="s">
        <v>9</v>
      </c>
      <c r="C2" s="7" t="s">
        <v>10</v>
      </c>
      <c r="D2" s="6" t="s">
        <v>11</v>
      </c>
      <c r="E2" s="7" t="s">
        <v>12</v>
      </c>
      <c r="F2" s="7" t="s">
        <v>13</v>
      </c>
      <c r="G2" s="7" t="s">
        <v>14</v>
      </c>
      <c r="H2" s="7" t="s">
        <v>15</v>
      </c>
    </row>
    <row r="3" spans="1:8" ht="13.5" customHeight="1">
      <c r="A3" s="8"/>
      <c r="B3" s="8"/>
      <c r="C3" s="2">
        <f>IF(B3="","",B3/$B$3)</f>
      </c>
      <c r="D3" s="1">
        <f>IF(B3="","",B3-B4)</f>
      </c>
      <c r="E3" s="2">
        <f>IF(B3="","",D3/B3)</f>
      </c>
      <c r="F3" s="2">
        <f>IF(B3="","",(B3+B4)/2)</f>
      </c>
      <c r="G3" s="2">
        <f>IF(B3="","",SUM(F:F))</f>
      </c>
      <c r="H3" s="2">
        <f>IF(G3="","",G3/B3)</f>
      </c>
    </row>
    <row r="4" spans="1:8" ht="13.5" customHeight="1">
      <c r="A4" s="8"/>
      <c r="B4" s="8"/>
      <c r="C4" s="2">
        <f aca="true" t="shared" si="0" ref="C4:C52">IF(B4="","",B4/$B$3)</f>
      </c>
      <c r="D4" s="1">
        <f aca="true" t="shared" si="1" ref="D4:D52">IF(B4="","",B4-B5)</f>
      </c>
      <c r="E4" s="2">
        <f aca="true" t="shared" si="2" ref="E4:E52">IF(B4="","",D4/B4)</f>
      </c>
      <c r="F4" s="2">
        <f aca="true" t="shared" si="3" ref="F4:F52">IF(B4="","",(B4+B5)/2)</f>
      </c>
      <c r="G4" s="2">
        <f>IF(B4="","",SUM(F:F)-F3)</f>
      </c>
      <c r="H4" s="2">
        <f>IF(G4="","",G4/B4)</f>
      </c>
    </row>
    <row r="5" spans="1:8" ht="13.5" customHeight="1">
      <c r="A5" s="8"/>
      <c r="B5" s="8"/>
      <c r="C5" s="2">
        <f t="shared" si="0"/>
      </c>
      <c r="D5" s="1">
        <f t="shared" si="1"/>
      </c>
      <c r="E5" s="2">
        <f t="shared" si="2"/>
      </c>
      <c r="F5" s="2">
        <f t="shared" si="3"/>
      </c>
      <c r="G5" s="2">
        <f>IF(B5="","",SUM(F:F)-(F3+F4))</f>
      </c>
      <c r="H5" s="2">
        <f aca="true" t="shared" si="4" ref="H5:H52">IF(G5="","",G5/B5)</f>
      </c>
    </row>
    <row r="6" spans="1:8" ht="13.5" customHeight="1">
      <c r="A6" s="8"/>
      <c r="B6" s="8"/>
      <c r="C6" s="2">
        <f t="shared" si="0"/>
      </c>
      <c r="D6" s="1">
        <f t="shared" si="1"/>
      </c>
      <c r="E6" s="2">
        <f t="shared" si="2"/>
      </c>
      <c r="F6" s="2">
        <f t="shared" si="3"/>
      </c>
      <c r="G6" s="2">
        <f>IF(B6="","",SUM(F:F)-(F3+F4+F5))</f>
      </c>
      <c r="H6" s="2">
        <f t="shared" si="4"/>
      </c>
    </row>
    <row r="7" spans="1:8" ht="13.5" customHeight="1">
      <c r="A7" s="8"/>
      <c r="B7" s="8"/>
      <c r="C7" s="2">
        <f t="shared" si="0"/>
      </c>
      <c r="D7" s="1">
        <f t="shared" si="1"/>
      </c>
      <c r="E7" s="2">
        <f t="shared" si="2"/>
      </c>
      <c r="F7" s="2">
        <f t="shared" si="3"/>
      </c>
      <c r="G7" s="2">
        <f>IF(B7="","",SUM(F:F)-(F3+F4+F5+F6))</f>
      </c>
      <c r="H7" s="2">
        <f t="shared" si="4"/>
      </c>
    </row>
    <row r="8" spans="1:8" ht="13.5" customHeight="1">
      <c r="A8" s="8"/>
      <c r="B8" s="8"/>
      <c r="C8" s="2">
        <f t="shared" si="0"/>
      </c>
      <c r="D8" s="1">
        <f t="shared" si="1"/>
      </c>
      <c r="E8" s="2">
        <f t="shared" si="2"/>
      </c>
      <c r="F8" s="2">
        <f t="shared" si="3"/>
      </c>
      <c r="G8" s="2">
        <f>IF(B8="","",SUM(F:F)-(F3+F4+F5+F6+F7))</f>
      </c>
      <c r="H8" s="2">
        <f t="shared" si="4"/>
      </c>
    </row>
    <row r="9" spans="1:8" ht="13.5" customHeight="1">
      <c r="A9" s="8"/>
      <c r="B9" s="8"/>
      <c r="C9" s="2">
        <f t="shared" si="0"/>
      </c>
      <c r="D9" s="1">
        <f t="shared" si="1"/>
      </c>
      <c r="E9" s="2">
        <f t="shared" si="2"/>
      </c>
      <c r="F9" s="2">
        <f t="shared" si="3"/>
      </c>
      <c r="G9" s="2">
        <f>IF(B9="","",SUM(F:F)-(F3+F4+F5+F6+F7+F8))</f>
      </c>
      <c r="H9" s="2">
        <f t="shared" si="4"/>
      </c>
    </row>
    <row r="10" spans="1:8" ht="13.5" customHeight="1">
      <c r="A10" s="8"/>
      <c r="B10" s="8"/>
      <c r="C10" s="2">
        <f t="shared" si="0"/>
      </c>
      <c r="D10" s="1">
        <f t="shared" si="1"/>
      </c>
      <c r="E10" s="2">
        <f t="shared" si="2"/>
      </c>
      <c r="F10" s="2">
        <f t="shared" si="3"/>
      </c>
      <c r="G10" s="2">
        <f>IF(B10="","",SUM(F:F)-(F3+F4+F5+F6+F7+F8+F9))</f>
      </c>
      <c r="H10" s="2">
        <f t="shared" si="4"/>
      </c>
    </row>
    <row r="11" spans="1:8" ht="13.5" customHeight="1">
      <c r="A11" s="8"/>
      <c r="B11" s="8"/>
      <c r="C11" s="2">
        <f t="shared" si="0"/>
      </c>
      <c r="D11" s="1">
        <f t="shared" si="1"/>
      </c>
      <c r="E11" s="2">
        <f t="shared" si="2"/>
      </c>
      <c r="F11" s="2">
        <f t="shared" si="3"/>
      </c>
      <c r="G11" s="2">
        <f>IF(B11="","",SUM(F:F)-(F3+F4+F5+F6+F7+F8+F9+F10))</f>
      </c>
      <c r="H11" s="2">
        <f t="shared" si="4"/>
      </c>
    </row>
    <row r="12" spans="1:8" ht="13.5" customHeight="1">
      <c r="A12" s="8"/>
      <c r="B12" s="8"/>
      <c r="C12" s="2">
        <f t="shared" si="0"/>
      </c>
      <c r="D12" s="1">
        <f t="shared" si="1"/>
      </c>
      <c r="E12" s="2">
        <f t="shared" si="2"/>
      </c>
      <c r="F12" s="2">
        <f t="shared" si="3"/>
      </c>
      <c r="G12" s="2">
        <f>IF(B12="","",SUM(F:F)-(F3+F4+F5+F6+F7+F8+F9+F10+F11))</f>
      </c>
      <c r="H12" s="2">
        <f t="shared" si="4"/>
      </c>
    </row>
    <row r="13" spans="1:8" ht="13.5" customHeight="1">
      <c r="A13" s="8"/>
      <c r="B13" s="8"/>
      <c r="C13" s="2">
        <f t="shared" si="0"/>
      </c>
      <c r="D13" s="1">
        <f t="shared" si="1"/>
      </c>
      <c r="E13" s="2">
        <f t="shared" si="2"/>
      </c>
      <c r="F13" s="2">
        <f t="shared" si="3"/>
      </c>
      <c r="G13" s="2">
        <f>IF(B13="","",SUM(F:F)-(F3+F4+F5+F6+F7+F8+F9+F10+F11+F12))</f>
      </c>
      <c r="H13" s="2">
        <f t="shared" si="4"/>
      </c>
    </row>
    <row r="14" spans="1:8" ht="13.5" customHeight="1">
      <c r="A14" s="8"/>
      <c r="B14" s="8"/>
      <c r="C14" s="2">
        <f t="shared" si="0"/>
      </c>
      <c r="D14" s="1">
        <f t="shared" si="1"/>
      </c>
      <c r="E14" s="2">
        <f t="shared" si="2"/>
      </c>
      <c r="F14" s="2">
        <f t="shared" si="3"/>
      </c>
      <c r="G14" s="2">
        <f>IF(B14="","",SUM(F:F)-(F3+F4+F5+F6+F7+F8+F9+F10+F11+F12+F13))</f>
      </c>
      <c r="H14" s="2">
        <f t="shared" si="4"/>
      </c>
    </row>
    <row r="15" spans="1:8" ht="13.5" customHeight="1">
      <c r="A15" s="8"/>
      <c r="B15" s="8"/>
      <c r="C15" s="2">
        <f t="shared" si="0"/>
      </c>
      <c r="D15" s="1">
        <f t="shared" si="1"/>
      </c>
      <c r="E15" s="2">
        <f t="shared" si="2"/>
      </c>
      <c r="F15" s="2">
        <f t="shared" si="3"/>
      </c>
      <c r="G15" s="2">
        <f>IF(B15="","",SUM(F:F)-(F3+F4+F5+F6+F7+F8+F9+F10+F11+F12+F13+F14))</f>
      </c>
      <c r="H15" s="2">
        <f t="shared" si="4"/>
      </c>
    </row>
    <row r="16" spans="1:8" ht="13.5" customHeight="1">
      <c r="A16" s="8"/>
      <c r="B16" s="8"/>
      <c r="C16" s="2">
        <f t="shared" si="0"/>
      </c>
      <c r="D16" s="1">
        <f t="shared" si="1"/>
      </c>
      <c r="E16" s="2">
        <f t="shared" si="2"/>
      </c>
      <c r="F16" s="2">
        <f t="shared" si="3"/>
      </c>
      <c r="G16" s="2">
        <f>IF(B16="","",SUM(F:F)-(F3+F4+F5+F6+F7+F8+F9+F10+F11+F12+F13+F14+F15))</f>
      </c>
      <c r="H16" s="2">
        <f t="shared" si="4"/>
      </c>
    </row>
    <row r="17" spans="1:8" ht="13.5" customHeight="1">
      <c r="A17" s="8"/>
      <c r="B17" s="8"/>
      <c r="C17" s="2">
        <f t="shared" si="0"/>
      </c>
      <c r="D17" s="1">
        <f t="shared" si="1"/>
      </c>
      <c r="E17" s="2">
        <f t="shared" si="2"/>
      </c>
      <c r="F17" s="2">
        <f t="shared" si="3"/>
      </c>
      <c r="G17" s="2">
        <f>IF(B17="","",SUM(F:F)-(F3+F4+F5+F6+F7+F8+F9+F10+F11+F12+F13+F14+F15+F16))</f>
      </c>
      <c r="H17" s="2">
        <f t="shared" si="4"/>
      </c>
    </row>
    <row r="18" spans="1:8" ht="13.5" customHeight="1">
      <c r="A18" s="8"/>
      <c r="B18" s="8"/>
      <c r="C18" s="2">
        <f t="shared" si="0"/>
      </c>
      <c r="D18" s="1">
        <f t="shared" si="1"/>
      </c>
      <c r="E18" s="2">
        <f t="shared" si="2"/>
      </c>
      <c r="F18" s="2">
        <f t="shared" si="3"/>
      </c>
      <c r="G18" s="2">
        <f>IF(B18="","",SUM(F:F)-(F3+F4+F5+F6+F7+F8+F9+F10+F11+F12+F13+F14+F15+F16+F17))</f>
      </c>
      <c r="H18" s="2">
        <f t="shared" si="4"/>
      </c>
    </row>
    <row r="19" spans="1:8" ht="13.5" customHeight="1">
      <c r="A19" s="8"/>
      <c r="B19" s="8"/>
      <c r="C19" s="2">
        <f t="shared" si="0"/>
      </c>
      <c r="D19" s="1">
        <f t="shared" si="1"/>
      </c>
      <c r="E19" s="2">
        <f t="shared" si="2"/>
      </c>
      <c r="F19" s="2">
        <f t="shared" si="3"/>
      </c>
      <c r="G19" s="2">
        <f>IF(B19="","",SUM(F:F)-(F3+F4+F5+F6+F7+F8+F9+F10+F11+F12+F13+F14+F15+F16+F17+F18))</f>
      </c>
      <c r="H19" s="2">
        <f t="shared" si="4"/>
      </c>
    </row>
    <row r="20" spans="1:8" ht="13.5" customHeight="1">
      <c r="A20" s="8"/>
      <c r="B20" s="8"/>
      <c r="C20" s="2">
        <f t="shared" si="0"/>
      </c>
      <c r="D20" s="1">
        <f t="shared" si="1"/>
      </c>
      <c r="E20" s="2">
        <f t="shared" si="2"/>
      </c>
      <c r="F20" s="2">
        <f t="shared" si="3"/>
      </c>
      <c r="G20" s="2">
        <f>IF(B20="","",SUM(F:F)-(F3+F4+F5+F6+F7+F8+F9+F10+F11+F12+F13+F14+F15+F16+F17+F18+F19))</f>
      </c>
      <c r="H20" s="2">
        <f t="shared" si="4"/>
      </c>
    </row>
    <row r="21" spans="1:8" ht="13.5" customHeight="1">
      <c r="A21" s="8"/>
      <c r="B21" s="8"/>
      <c r="C21" s="2">
        <f t="shared" si="0"/>
      </c>
      <c r="D21" s="1">
        <f t="shared" si="1"/>
      </c>
      <c r="E21" s="2">
        <f t="shared" si="2"/>
      </c>
      <c r="F21" s="2">
        <f t="shared" si="3"/>
      </c>
      <c r="G21" s="2">
        <f>IF(B21="","",SUM(F:F)-(F3+F4+F5+F6+F7+F8+F9+F10+F11+F12+F13+F14+F15+F16+F17+F18+F19+F20))</f>
      </c>
      <c r="H21" s="2">
        <f t="shared" si="4"/>
      </c>
    </row>
    <row r="22" spans="1:8" ht="13.5" customHeight="1">
      <c r="A22" s="8"/>
      <c r="B22" s="8"/>
      <c r="C22" s="2">
        <f t="shared" si="0"/>
      </c>
      <c r="D22" s="1">
        <f t="shared" si="1"/>
      </c>
      <c r="E22" s="2">
        <f t="shared" si="2"/>
      </c>
      <c r="F22" s="2">
        <f t="shared" si="3"/>
      </c>
      <c r="G22" s="2">
        <f>IF(B22="","",SUM(F:F)-($F$3+$F$4+$F$5+$F$6+$F$7+$F$8+$F$9+$F$10+$F$11+$F$12+$F$13+$F$14+$F$15+$F$16+$F$17+$F$18+$F$19+$F$20+$F$21))</f>
      </c>
      <c r="H22" s="2">
        <f t="shared" si="4"/>
      </c>
    </row>
    <row r="23" spans="1:8" ht="14.25">
      <c r="A23" s="8"/>
      <c r="B23" s="8"/>
      <c r="C23" s="2">
        <f t="shared" si="0"/>
      </c>
      <c r="D23" s="1">
        <f t="shared" si="1"/>
      </c>
      <c r="E23" s="2">
        <f t="shared" si="2"/>
      </c>
      <c r="F23" s="2">
        <f t="shared" si="3"/>
      </c>
      <c r="G23" s="2">
        <f>IF(B23="","",SUM(F:F)-($F$3+$F$4+$F$5+$F$6+$F$7+$F$8+$F$9+$F$10+$F$11+$F$12+$F$13+$F$14+$F$15+$F$16+$F$17+$F$18+$F$19+$F$20+$F$21+$F$22))</f>
      </c>
      <c r="H23" s="2">
        <f t="shared" si="4"/>
      </c>
    </row>
    <row r="24" spans="1:8" ht="14.25">
      <c r="A24" s="8"/>
      <c r="B24" s="8"/>
      <c r="C24" s="2">
        <f t="shared" si="0"/>
      </c>
      <c r="D24" s="1">
        <f t="shared" si="1"/>
      </c>
      <c r="E24" s="2">
        <f t="shared" si="2"/>
      </c>
      <c r="F24" s="2">
        <f t="shared" si="3"/>
      </c>
      <c r="G24" s="2">
        <f>IF(B24="","",SUM(F:F)-($F$3+$F$4+$F$5+$F$6+$F$7+$F$8+$F$9+$F$10+$F$11+$F$12+$F$13+$F$14+$F$15+$F$16+$F$17+$F$18+$F$19+$F$20+$F$21+$F$22+F23))</f>
      </c>
      <c r="H24" s="2">
        <f t="shared" si="4"/>
      </c>
    </row>
    <row r="25" spans="1:8" ht="14.25">
      <c r="A25" s="8"/>
      <c r="B25" s="8"/>
      <c r="C25" s="2">
        <f t="shared" si="0"/>
      </c>
      <c r="D25" s="1">
        <f t="shared" si="1"/>
      </c>
      <c r="E25" s="2">
        <f t="shared" si="2"/>
      </c>
      <c r="F25" s="2">
        <f t="shared" si="3"/>
      </c>
      <c r="G25" s="2">
        <f>IF(B25="","",SUM(F:F)-($F$3+$F$4+$F$5+$F$6+$F$7+$F$8+$F$9+$F$10+$F$11+$F$12+$F$13+$F$14+$F$15+$F$16+$F$17+$F$18+$F$19+$F$20+$F$21+$F$22+$F$23+$F$24))</f>
      </c>
      <c r="H25" s="2">
        <f t="shared" si="4"/>
      </c>
    </row>
    <row r="26" spans="1:8" ht="14.25">
      <c r="A26" s="8"/>
      <c r="B26" s="8"/>
      <c r="C26" s="2">
        <f t="shared" si="0"/>
      </c>
      <c r="D26" s="1">
        <f t="shared" si="1"/>
      </c>
      <c r="E26" s="2">
        <f t="shared" si="2"/>
      </c>
      <c r="F26" s="2">
        <f t="shared" si="3"/>
      </c>
      <c r="G26" s="2">
        <f>IF(B26="","",SUM(F:F)-($F$3+$F$4+$F$5+$F$6+$F$7+$F$8+$F$9+$F$10+$F$11+$F$12+$F$13+$F$14+$F$15+$F$16+$F$17+$F$18+$F$19+$F$20+$F$21+$F$22+$F$23+$F$24+$F$25))</f>
      </c>
      <c r="H26" s="2">
        <f t="shared" si="4"/>
      </c>
    </row>
    <row r="27" spans="1:8" ht="14.25">
      <c r="A27" s="8"/>
      <c r="B27" s="8"/>
      <c r="C27" s="2">
        <f t="shared" si="0"/>
      </c>
      <c r="D27" s="1">
        <f t="shared" si="1"/>
      </c>
      <c r="E27" s="2">
        <f t="shared" si="2"/>
      </c>
      <c r="F27" s="2">
        <f t="shared" si="3"/>
      </c>
      <c r="G27" s="2">
        <f>IF(B27="","",SUM(F:F)-($F$3+$F$4+$F$5+$F$6+$F$7+$F$8+$F$9+$F$10+$F$11+$F$12+$F$13+$F$14+$F$15+$F$16+$F$17+$F$18+$F$19+$F$20+$F$21+$F$22+$F$23+$F$24+$F$25+$F$26))</f>
      </c>
      <c r="H27" s="2">
        <f t="shared" si="4"/>
      </c>
    </row>
    <row r="28" spans="1:8" ht="14.25">
      <c r="A28" s="8"/>
      <c r="B28" s="8"/>
      <c r="C28" s="2">
        <f t="shared" si="0"/>
      </c>
      <c r="D28" s="1">
        <f t="shared" si="1"/>
      </c>
      <c r="E28" s="2">
        <f t="shared" si="2"/>
      </c>
      <c r="F28" s="2">
        <f t="shared" si="3"/>
      </c>
      <c r="G28" s="2">
        <f>IF(B28="","",SUM(F:F)-($F$3+$F$4+$F$5+$F$6+$F$7+$F$8+$F$9+$F$10+$F$11+$F$12+$F$13+$F$14+$F$15+$F$16+$F$17+$F$18+$F$19+$F$20+$F$21+$F$22+$F$23+$F$24+$F$25+$F$26+$F$27))</f>
      </c>
      <c r="H28" s="2">
        <f t="shared" si="4"/>
      </c>
    </row>
    <row r="29" spans="1:8" ht="14.25">
      <c r="A29" s="8"/>
      <c r="B29" s="8"/>
      <c r="C29" s="2">
        <f t="shared" si="0"/>
      </c>
      <c r="D29" s="1">
        <f t="shared" si="1"/>
      </c>
      <c r="E29" s="2">
        <f t="shared" si="2"/>
      </c>
      <c r="F29" s="2">
        <f t="shared" si="3"/>
      </c>
      <c r="G29" s="2">
        <f>IF(B29="","",SUM(F:F)-($F$3+$F$4+$F$5+$F$6+$F$7+$F$8+$F$9+$F$10+$F$11+$F$12+$F$13+$F$14+$F$15+$F$16+$F$17+$F$18+$F$19+$F$20+$F$21+$F$22+$F$23+$F$24+$F$25+$F$26+$F$27+$F$28))</f>
      </c>
      <c r="H29" s="2">
        <f t="shared" si="4"/>
      </c>
    </row>
    <row r="30" spans="1:8" ht="14.25">
      <c r="A30" s="8"/>
      <c r="B30" s="8"/>
      <c r="C30" s="2">
        <f t="shared" si="0"/>
      </c>
      <c r="D30" s="1">
        <f t="shared" si="1"/>
      </c>
      <c r="E30" s="2">
        <f t="shared" si="2"/>
      </c>
      <c r="F30" s="2">
        <f t="shared" si="3"/>
      </c>
      <c r="G30" s="2">
        <f>IF(B30="","",SUM(F:F)-($F$3+$F$4+$F$5+$F$6+$F$7+$F$8+$F$9+$F$10+$F$11+$F$12+$F$13+$F$14+$F$15+$F$16+$F$17+$F$18+$F$19+$F$20+$F$21+$F$22+$F$23+$F$24+$F$25+$F$26+$F$27+$F$28+$F$29))</f>
      </c>
      <c r="H30" s="2">
        <f t="shared" si="4"/>
      </c>
    </row>
    <row r="31" spans="1:8" ht="14.25">
      <c r="A31" s="8"/>
      <c r="B31" s="8"/>
      <c r="C31" s="2">
        <f t="shared" si="0"/>
      </c>
      <c r="D31" s="1">
        <f t="shared" si="1"/>
      </c>
      <c r="E31" s="2">
        <f t="shared" si="2"/>
      </c>
      <c r="F31" s="2">
        <f t="shared" si="3"/>
      </c>
      <c r="G31" s="2">
        <f>IF(B31="","",SUM(F:F)-($F$3+$F$4+$F$5+$F$6+$F$7+$F$8+$F$9+$F$10+$F$11+$F$12+$F$13+$F$14+$F$15+$F$16+$F$17+$F$18+$F$19+$F$20+$F$21+$F$22+$F$23+$F$24+$F$25+$F$26+$F$27+$F$28+$F$29+$F$30))</f>
      </c>
      <c r="H31" s="2">
        <f t="shared" si="4"/>
      </c>
    </row>
    <row r="32" spans="1:8" ht="14.25">
      <c r="A32" s="8"/>
      <c r="B32" s="8"/>
      <c r="C32" s="2">
        <f t="shared" si="0"/>
      </c>
      <c r="D32" s="1">
        <f t="shared" si="1"/>
      </c>
      <c r="E32" s="2">
        <f t="shared" si="2"/>
      </c>
      <c r="F32" s="2">
        <f t="shared" si="3"/>
      </c>
      <c r="G32" s="2">
        <f>IF(B32="","",SUM(F:F)-($F$3+$F$4+$F$5+$F$6+$F$7+$F$8+$F$9+$F$10+$F$11+$F$12+$F$13+$F$14+$F$15+$F$16+$F$17+$F$18+$F$19+$F$20+$F$21+$F$22+$F$23+$F$24+$F$25+$F$26+$F$27+$F$28+$F$29+$F$30+$F$31))</f>
      </c>
      <c r="H32" s="2">
        <f t="shared" si="4"/>
      </c>
    </row>
    <row r="33" spans="1:8" ht="14.25">
      <c r="A33" s="8"/>
      <c r="B33" s="8"/>
      <c r="C33" s="2">
        <f t="shared" si="0"/>
      </c>
      <c r="D33" s="1">
        <f t="shared" si="1"/>
      </c>
      <c r="E33" s="2">
        <f t="shared" si="2"/>
      </c>
      <c r="F33" s="2">
        <f t="shared" si="3"/>
      </c>
      <c r="G33" s="2">
        <f>IF(B33="","",SUM(F:F)-($F$3+$F$4+$F$5+$F$6+$F$7+$F$8+$F$9+$F$10+$F$11+$F$12+$F$13+$F$14+$F$15+$F$16+$F$17+$F$18+$F$19+$F$20+$F$21+$F$22+$F$23+$F$24+$F$25+$F$26+$F$27+$F$28+$F$29+$F$30+$F$31+$F$32))</f>
      </c>
      <c r="H33" s="2">
        <f t="shared" si="4"/>
      </c>
    </row>
    <row r="34" spans="1:8" ht="14.25">
      <c r="A34" s="8"/>
      <c r="B34" s="8"/>
      <c r="C34" s="2">
        <f t="shared" si="0"/>
      </c>
      <c r="D34" s="1">
        <f t="shared" si="1"/>
      </c>
      <c r="E34" s="2">
        <f t="shared" si="2"/>
      </c>
      <c r="F34" s="2">
        <f t="shared" si="3"/>
      </c>
      <c r="G34" s="2">
        <f>IF(B34="","",SUM(F:F)-($F$3+$F$4+$F$5+$F$6+$F$7+$F$8+$F$9+$F$10+$F$11+$F$12+$F$13+$F$14+$F$15+$F$16+$F$17+$F$18+$F$19+$F$20+$F$21+$F$22+$F$23+$F$24+$F$25+$F$26+$F$27+$F$28+$F$29+$F$30+$F$31+$F$32+$F$33))</f>
      </c>
      <c r="H34" s="2">
        <f t="shared" si="4"/>
      </c>
    </row>
    <row r="35" spans="1:8" ht="14.25">
      <c r="A35" s="8"/>
      <c r="B35" s="8"/>
      <c r="C35" s="2">
        <f t="shared" si="0"/>
      </c>
      <c r="D35" s="1">
        <f t="shared" si="1"/>
      </c>
      <c r="E35" s="2">
        <f t="shared" si="2"/>
      </c>
      <c r="F35" s="2">
        <f t="shared" si="3"/>
      </c>
      <c r="G35" s="2">
        <f>IF(B35="","",SUM(F:F)-($F$3+$F$4+$F$5+$F$6+$F$7+$F$8+$F$9+$F$10+$F$11+$F$12+$F$13+$F$14+$F$15+$F$16+$F$17+$F$18+$F$19+$F$20+$F$21+$F$22+$F$23+$F$24+$F$25+$F$26+$F$27+$F$28+$F$29+$F$30+$F$31+$F$32+$F$33+$F$34))</f>
      </c>
      <c r="H35" s="2">
        <f t="shared" si="4"/>
      </c>
    </row>
    <row r="36" spans="1:8" ht="14.25">
      <c r="A36" s="8"/>
      <c r="B36" s="8"/>
      <c r="C36" s="2">
        <f t="shared" si="0"/>
      </c>
      <c r="D36" s="1">
        <f t="shared" si="1"/>
      </c>
      <c r="E36" s="2">
        <f t="shared" si="2"/>
      </c>
      <c r="F36" s="2">
        <f t="shared" si="3"/>
      </c>
      <c r="G36" s="2">
        <f>IF(B36="","",SUM(F:F)-($F$3+$F$4+$F$5+$F$6+$F$7+$F$8+$F$9+$F$10+$F$11+$F$12+$F$13+$F$14+$F$15+$F$16+$F$17+$F$18+$F$19+$F$20+$F$21+$F$22+$F$23+$F$24+$F$25+$F$26+$F$27+$F$28+$F$29+$F$30+$F$31+$F$32+$F$33+$F$34+$F$35))</f>
      </c>
      <c r="H36" s="2">
        <f t="shared" si="4"/>
      </c>
    </row>
    <row r="37" spans="1:8" ht="14.25">
      <c r="A37" s="8"/>
      <c r="B37" s="8"/>
      <c r="C37" s="2">
        <f t="shared" si="0"/>
      </c>
      <c r="D37" s="1">
        <f t="shared" si="1"/>
      </c>
      <c r="E37" s="2">
        <f t="shared" si="2"/>
      </c>
      <c r="F37" s="2">
        <f t="shared" si="3"/>
      </c>
      <c r="G37" s="2">
        <f>IF(B37="","",SUM(F:F)-($F$3+$F$4+$F$5+$F$6+$F$7+$F$8+$F$9+$F$10+$F$11+$F$12+$F$13+$F$14+$F$15+$F$16+$F$17+$F$18+$F$19+$F$20+$F$21+$F$22+$F$23+$F$24+$F$25+$F$26+$F$27+$F$28+$F$29+$F$30+$F$31+$F$32+$F$33+$F$34+$F$35+$F$36))</f>
      </c>
      <c r="H37" s="2">
        <f t="shared" si="4"/>
      </c>
    </row>
    <row r="38" spans="1:8" ht="14.25">
      <c r="A38" s="8"/>
      <c r="B38" s="8"/>
      <c r="C38" s="2">
        <f t="shared" si="0"/>
      </c>
      <c r="D38" s="1">
        <f t="shared" si="1"/>
      </c>
      <c r="E38" s="2">
        <f t="shared" si="2"/>
      </c>
      <c r="F38" s="2">
        <f t="shared" si="3"/>
      </c>
      <c r="G38" s="2">
        <f>IF(B38="","",SUM(F:F)-($F$3+$F$4+$F$5+$F$6+$F$7+$F$8+$F$9+$F$10+$F$11+$F$12+$F$13+$F$14+$F$15+$F$16+$F$17+$F$18+$F$19+$F$20+$F$21+$F$22+$F$23+$F$24+$F$25+$F$26+$F$27+$F$28+$F$29+$F$30+$F$31+$F$32+$F$33+$F$34+$F$35+$F$36+$F$37))</f>
      </c>
      <c r="H38" s="2">
        <f t="shared" si="4"/>
      </c>
    </row>
    <row r="39" spans="1:8" ht="14.25">
      <c r="A39" s="8"/>
      <c r="B39" s="8"/>
      <c r="C39" s="2">
        <f t="shared" si="0"/>
      </c>
      <c r="D39" s="1">
        <f t="shared" si="1"/>
      </c>
      <c r="E39" s="2">
        <f t="shared" si="2"/>
      </c>
      <c r="F39" s="2">
        <f t="shared" si="3"/>
      </c>
      <c r="G39" s="2">
        <f>IF(B39="","",SUM(F:F)-($F$3+$F$4+$F$5+$F$6+$F$7+$F$8+$F$9+$F$10+$F$11+$F$12+$F$13+$F$14+$F$15+$F$16+$F$17+$F$18+$F$19+$F$20+$F$21+$F$22+$F$23+$F$24+$F$25+$F$26+$F$27+$F$28+$F$29+$F$30+$F$31+$F$32+$F$33+$F$34+$F$35+$F$36+$F$37+$F$38))</f>
      </c>
      <c r="H39" s="2">
        <f t="shared" si="4"/>
      </c>
    </row>
    <row r="40" spans="1:8" ht="14.25">
      <c r="A40" s="8"/>
      <c r="B40" s="8"/>
      <c r="C40" s="2">
        <f t="shared" si="0"/>
      </c>
      <c r="D40" s="1">
        <f t="shared" si="1"/>
      </c>
      <c r="E40" s="2">
        <f t="shared" si="2"/>
      </c>
      <c r="F40" s="2">
        <f t="shared" si="3"/>
      </c>
      <c r="G40" s="2">
        <f>IF(B40="","",SUM(F:F)-($F$3+$F$4+$F$5+$F$6+$F$7+$F$8+$F$9+$F$10+$F$11+$F$12+$F$13+$F$14+$F$15+$F$16+$F$17+$F$18+$F$19+$F$20+$F$21+$F$22+$F$23+$F$24+$F$25+$F$26+$F$27+$F$28+$F$29+$F$30+$F$31+$F$32+$F$33+$F$34+$F$35+$F$36+$F$37+$F$38+$F$39))</f>
      </c>
      <c r="H40" s="2">
        <f t="shared" si="4"/>
      </c>
    </row>
    <row r="41" spans="1:8" ht="14.25">
      <c r="A41" s="8"/>
      <c r="B41" s="8"/>
      <c r="C41" s="2">
        <f t="shared" si="0"/>
      </c>
      <c r="D41" s="1">
        <f t="shared" si="1"/>
      </c>
      <c r="E41" s="2">
        <f t="shared" si="2"/>
      </c>
      <c r="F41" s="2">
        <f t="shared" si="3"/>
      </c>
      <c r="G41" s="2">
        <f>IF(B41="","",SUM(F:F)-($F$3+$F$4+$F$5+$F$6+$F$7+$F$8+$F$9+$F$10+$F$11+$F$12+$F$13+$F$14+$F$15+$F$16+$F$17+$F$18+$F$19+$F$20+$F$21+$F$22+$F$23+$F$24+$F$25+$F$26+$F$27+$F$28+$F$29+$F$30+$F$31+$F$32+$F$33+$F$34+$F$35+$F$36+$F$37+$F$38+$F$39+$F$40))</f>
      </c>
      <c r="H41" s="2">
        <f t="shared" si="4"/>
      </c>
    </row>
    <row r="42" spans="1:8" ht="14.25">
      <c r="A42" s="8"/>
      <c r="B42" s="8"/>
      <c r="C42" s="2">
        <f t="shared" si="0"/>
      </c>
      <c r="D42" s="1">
        <f t="shared" si="1"/>
      </c>
      <c r="E42" s="2">
        <f t="shared" si="2"/>
      </c>
      <c r="F42" s="2">
        <f t="shared" si="3"/>
      </c>
      <c r="G42" s="2">
        <f>IF(B42="","",SUM(F:F)-($F$3+$F$4+$F$5+$F$6+$F$7+$F$8+$F$9+$F$10+$F$11+$F$12+$F$13+$F$14+$F$15+$F$16+$F$17+$F$18+$F$19+$F$20+$F$21+$F$22+$F$23+$F$24+$F$25+$F$26+$F$27+$F$28+$F$29+$F$30+$F$31+$F$32+$F$33+$F$34+$F$35+$F$36+$F$37+$F$38+$F$39+$F$40+$F$41))</f>
      </c>
      <c r="H42" s="2">
        <f t="shared" si="4"/>
      </c>
    </row>
    <row r="43" spans="1:8" ht="14.25">
      <c r="A43" s="8"/>
      <c r="B43" s="8"/>
      <c r="C43" s="2">
        <f t="shared" si="0"/>
      </c>
      <c r="D43" s="1">
        <f t="shared" si="1"/>
      </c>
      <c r="E43" s="2">
        <f t="shared" si="2"/>
      </c>
      <c r="F43" s="2">
        <f t="shared" si="3"/>
      </c>
      <c r="G43" s="2">
        <f>IF(B43="","",SUM(F:F)-($F$3+$F$4+$F$5+$F$6+$F$7+$F$8+$F$9+$F$10+$F$11+$F$12+$F$13+$F$14+$F$15+$F$16+$F$17+$F$18+$F$19+$F$20+$F$21+$F$22+$F$23+$F$24+$F$25+$F$26+$F$27+$F$28+$F$29+$F$30+$F$31+$F$32+$F$33+$F$34+$F$35+$F$36+$F$37+$F$38+$F$39+$F$40+$F$41+$F$42))</f>
      </c>
      <c r="H43" s="2">
        <f t="shared" si="4"/>
      </c>
    </row>
    <row r="44" spans="1:8" ht="14.25">
      <c r="A44" s="8"/>
      <c r="B44" s="8"/>
      <c r="C44" s="2">
        <f t="shared" si="0"/>
      </c>
      <c r="D44" s="1">
        <f t="shared" si="1"/>
      </c>
      <c r="E44" s="2">
        <f t="shared" si="2"/>
      </c>
      <c r="F44" s="2">
        <f t="shared" si="3"/>
      </c>
      <c r="G44" s="2">
        <f>IF(B44="","",SUM(F:F)-($F$3+$F$4+$F$5+$F$6+$F$7+$F$8+$F$9+$F$10+$F$11+$F$12+$F$13+$F$14+$F$15+$F$16+$F$17+$F$18+$F$19+$F$20+$F$21+$F$22+$F$23+$F$24+$F$25+$F$26+$F$27+$F$28+$F$29+$F$30+$F$31+$F$32+$F$33+$F$34+$F$35+$F$36+$F$37+$F$38+$F$39+$F$40+$F$41+$F$42+$F$43))</f>
      </c>
      <c r="H44" s="2">
        <f t="shared" si="4"/>
      </c>
    </row>
    <row r="45" spans="1:8" ht="14.25">
      <c r="A45" s="8"/>
      <c r="B45" s="8"/>
      <c r="C45" s="2">
        <f t="shared" si="0"/>
      </c>
      <c r="D45" s="1">
        <f t="shared" si="1"/>
      </c>
      <c r="E45" s="2">
        <f t="shared" si="2"/>
      </c>
      <c r="F45" s="2">
        <f t="shared" si="3"/>
      </c>
      <c r="G45" s="2">
        <f>IF(B45="","",SUM(F:F)-($F$3+$F$4+$F$5+$F$6+$F$7+$F$8+$F$9+$F$10+$F$11+$F$12+$F$13+$F$14+$F$15+$F$16+$F$17+$F$18+$F$19+$F$20+$F$21+$F$22+$F$23+$F$24+$F$25+$F$26+$F$27+$F$28+$F$29+$F$30+$F$31+$F$32+$F$33+$F$34+$F$35+$F$36+$F$37+$F$38+$F$39+$F$40+$F$41+$F$42+$F$43+$F$44))</f>
      </c>
      <c r="H45" s="2">
        <f t="shared" si="4"/>
      </c>
    </row>
    <row r="46" spans="1:8" ht="14.25">
      <c r="A46" s="8"/>
      <c r="B46" s="8"/>
      <c r="C46" s="2">
        <f t="shared" si="0"/>
      </c>
      <c r="D46" s="1">
        <f t="shared" si="1"/>
      </c>
      <c r="E46" s="2">
        <f t="shared" si="2"/>
      </c>
      <c r="F46" s="2">
        <f t="shared" si="3"/>
      </c>
      <c r="G46" s="2">
        <f>IF(B46="","",SUM(F:F)-($F$3+$F$4+$F$5+$F$6+$F$7+$F$8+$F$9+$F$10+$F$11+$F$12+$F$13+$F$14+$F$15+$F$16+$F$17+$F$18+$F$19+$F$20+$F$21+$F$22+$F$23+$F$24+$F$25+$F$26+$F$27+$F$28+$F$29+$F$30+$F$31+$F$32+$F$33+$F$34+$F$35+$F$36+$F$37+$F$38+$F$39+$F$40+$F$41+$F$42+$F$43+$F$44+$F$45))</f>
      </c>
      <c r="H46" s="2">
        <f t="shared" si="4"/>
      </c>
    </row>
    <row r="47" spans="1:8" ht="14.25">
      <c r="A47" s="8"/>
      <c r="B47" s="8"/>
      <c r="C47" s="2">
        <f t="shared" si="0"/>
      </c>
      <c r="D47" s="1">
        <f t="shared" si="1"/>
      </c>
      <c r="E47" s="2">
        <f t="shared" si="2"/>
      </c>
      <c r="F47" s="2">
        <f t="shared" si="3"/>
      </c>
      <c r="G47" s="2">
        <f>IF(B47="","",SUM(F:F)-($F$3+$F$4+$F$5+$F$6+$F$7+$F$8+$F$9+$F$10+$F$11+$F$12+$F$13+$F$14+$F$15+$F$16+$F$17+$F$18+$F$19+$F$20+$F$21+$F$22+$F$23+$F$24+$F$25+$F$26+$F$27+$F$28+$F$29+$F$30+$F$31+$F$32+$F$33+$F$34+$F$35+$F$36+$F$37+$F$38+$F$39+$F$40+$F$41+$F$42+$F$43+$F$44+$F$45+$F$46))</f>
      </c>
      <c r="H47" s="2">
        <f t="shared" si="4"/>
      </c>
    </row>
    <row r="48" spans="1:8" ht="14.25">
      <c r="A48" s="8"/>
      <c r="B48" s="8"/>
      <c r="C48" s="2">
        <f t="shared" si="0"/>
      </c>
      <c r="D48" s="1">
        <f t="shared" si="1"/>
      </c>
      <c r="E48" s="2">
        <f t="shared" si="2"/>
      </c>
      <c r="F48" s="2">
        <f t="shared" si="3"/>
      </c>
      <c r="G48" s="2">
        <f>IF(B48="","",SUM(F:F)-($F$3+$F$4+$F$5+$F$6+$F$7+$F$8+$F$9+$F$10+$F$11+$F$12+$F$13+$F$14+$F$15+$F$16+$F$17+$F$18+$F$19+$F$20+$F$21+$F$22+$F$23+$F$24+$F$25+$F$26+$F$27+$F$28+$F$29+$F$30+$F$31+$F$32+$F$33+$F$34+$F$35+$F$36+$F$37+$F$38+$F$39+$F$40+$F$41+$F$42+$F$43+$F$44+$F$45+$F$46+$F$47))</f>
      </c>
      <c r="H48" s="2">
        <f t="shared" si="4"/>
      </c>
    </row>
    <row r="49" spans="1:8" ht="14.25">
      <c r="A49" s="8"/>
      <c r="B49" s="8"/>
      <c r="C49" s="2">
        <f t="shared" si="0"/>
      </c>
      <c r="D49" s="1">
        <f t="shared" si="1"/>
      </c>
      <c r="E49" s="2">
        <f t="shared" si="2"/>
      </c>
      <c r="F49" s="2">
        <f t="shared" si="3"/>
      </c>
      <c r="G49" s="2">
        <f>IF(B49="","",SUM(F:F)-($F$3+$F$4+$F$5+$F$6+$F$7+$F$8+$F$9+$F$10+$F$11+$F$12+$F$13+$F$14+$F$15+$F$16+$F$17+$F$18+$F$19+$F$20+$F$21+$F$22+$F$23+$F$24+$F$25+$F$26+$F$27+$F$28+$F$29+$F$30+$F$31+$F$32+$F$33+$F$34+$F$35+$F$36+$F$37+$F$38+$F$39+$F$40+$F$41+$F$42+$F$43+$F$44+$F$45+$F$46+$F$47+$F$48))</f>
      </c>
      <c r="H49" s="2">
        <f t="shared" si="4"/>
      </c>
    </row>
    <row r="50" spans="1:8" ht="14.25">
      <c r="A50" s="8"/>
      <c r="B50" s="8"/>
      <c r="C50" s="2">
        <f t="shared" si="0"/>
      </c>
      <c r="D50" s="1">
        <f t="shared" si="1"/>
      </c>
      <c r="E50" s="2">
        <f t="shared" si="2"/>
      </c>
      <c r="F50" s="2">
        <f t="shared" si="3"/>
      </c>
      <c r="G50" s="2">
        <f>IF(B50="","",SUM(F:F)-($F$3+$F$4+$F$5+$F$6+$F$7+$F$8+$F$9+$F$10+$F$11+$F$12+$F$13+$F$14+$F$15+$F$16+$F$17+$F$18+$F$19+$F$20+$F$21+$F$22+$F$23+$F$24+$F$25+$F$26+$F$27+$F$28+$F$29+$F$30+$F$31+$F$32+$F$33+$F$34+$F$35+$F$36+$F$37+$F$38+$F$39+$F$40+$F$41+$F$42+$F$43+$F$44+$F$45+$F$46+$F$47+$F$48+$F$49))</f>
      </c>
      <c r="H50" s="2">
        <f t="shared" si="4"/>
      </c>
    </row>
    <row r="51" spans="1:8" ht="14.25">
      <c r="A51" s="8"/>
      <c r="B51" s="8"/>
      <c r="C51" s="2">
        <f t="shared" si="0"/>
      </c>
      <c r="D51" s="1">
        <f t="shared" si="1"/>
      </c>
      <c r="E51" s="2">
        <f t="shared" si="2"/>
      </c>
      <c r="F51" s="2">
        <f t="shared" si="3"/>
      </c>
      <c r="G51" s="2">
        <f>IF(B51="","",SUM(F:F)-($F$3+$F$4+$F$5+$F$6+$F$7+$F$8+$F$9+$F$10+$F$11+$F$12+$F$13+$F$14+$F$15+$F$16+$F$17+$F$18+$F$19+$F$20+$F$21+$F$22+$F$23+$F$24+$F$25+$F$26+$F$27+$F$28+$F$29+$F$30+$F$31+$F$32+$F$33+$F$34+$F$35+$F$36+$F$37+$F$38+$F$39+$F$40+$F$41+$F$42+$F$43+$F$44+$F$45+$F$46+$F$47+$F$48+$F$49+$F$50))</f>
      </c>
      <c r="H51" s="2">
        <f t="shared" si="4"/>
      </c>
    </row>
    <row r="52" spans="1:8" ht="14.25">
      <c r="A52" s="8"/>
      <c r="B52" s="8"/>
      <c r="C52" s="2">
        <f t="shared" si="0"/>
      </c>
      <c r="D52" s="1">
        <f t="shared" si="1"/>
      </c>
      <c r="E52" s="2">
        <f t="shared" si="2"/>
      </c>
      <c r="F52" s="2">
        <f t="shared" si="3"/>
      </c>
      <c r="G52" s="2">
        <f>IF(B52="","",SUM(F:F)-($F$3+$F$4+$F$5+$F$6+$F$7+$F$8+$F$9+$F$10+$F$11+$F$12+$F$13+$F$14+$F$15+$F$16+$F$17+$F$18+$F$19+$F$20+$F$21+$F$22+$F$23+$F$24+$F$25+$F$26+$F$27+$F$28+$F$29+$F$30+$F$31+$F$32+$F$33+$F$34+$F$35+$F$36+$F$37+$F$38+$F$39+$F$40+$F$41+$F$42+$F$43+$F$44+$F$45+$F$46+$F$47+$F$48+$F$49+$F$50+$F$51))</f>
      </c>
      <c r="H52" s="2">
        <f t="shared" si="4"/>
      </c>
    </row>
  </sheetData>
  <sheetProtection password="9387"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</cp:lastModifiedBy>
  <dcterms:modified xsi:type="dcterms:W3CDTF">2013-07-01T18:15:49Z</dcterms:modified>
  <cp:category/>
  <cp:version/>
  <cp:contentType/>
  <cp:contentStatus/>
</cp:coreProperties>
</file>