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<sst xmlns="http://schemas.openxmlformats.org/spreadsheetml/2006/main" count="154" uniqueCount="141">
  <si>
    <t>Biotic Index</t>
  </si>
  <si>
    <t>Water Quality</t>
  </si>
  <si>
    <t>&lt;3.75</t>
  </si>
  <si>
    <t>Excellent</t>
  </si>
  <si>
    <t>Good</t>
  </si>
  <si>
    <t>Fair</t>
  </si>
  <si>
    <t>Poor</t>
  </si>
  <si>
    <t>Hilsenhoff Family Level Biotic Index</t>
  </si>
  <si>
    <t>Coleoptera</t>
  </si>
  <si>
    <t>Dryopidae</t>
  </si>
  <si>
    <t>Elmidae</t>
  </si>
  <si>
    <t>Psephinidae</t>
  </si>
  <si>
    <t>Amphipoda</t>
  </si>
  <si>
    <t>Gammaridae</t>
  </si>
  <si>
    <t>Talitridae</t>
  </si>
  <si>
    <t>Diptera</t>
  </si>
  <si>
    <t>Athericidae</t>
  </si>
  <si>
    <t>Ceratopogonidae</t>
  </si>
  <si>
    <t>Chironimidae (red)</t>
  </si>
  <si>
    <t>Chironimidae (pink)</t>
  </si>
  <si>
    <t>Empididae</t>
  </si>
  <si>
    <t>Ephydridae</t>
  </si>
  <si>
    <t>Psychodidae</t>
  </si>
  <si>
    <t>Simuliidae</t>
  </si>
  <si>
    <t>Tabanidae</t>
  </si>
  <si>
    <t>Tipulidae</t>
  </si>
  <si>
    <t>Value</t>
  </si>
  <si>
    <t xml:space="preserve">Pollution  </t>
  </si>
  <si>
    <t>Tolerance</t>
  </si>
  <si>
    <t xml:space="preserve">Number </t>
  </si>
  <si>
    <t>Found</t>
  </si>
  <si>
    <t xml:space="preserve">Total  </t>
  </si>
  <si>
    <t>Ephemeroptera</t>
  </si>
  <si>
    <t xml:space="preserve">Biotic Index </t>
  </si>
  <si>
    <t>for Sample</t>
  </si>
  <si>
    <t>Baetidae</t>
  </si>
  <si>
    <t>Baetiscidae</t>
  </si>
  <si>
    <t>Caenidae</t>
  </si>
  <si>
    <t>Ephemerellidae</t>
  </si>
  <si>
    <t>Ephemeridae</t>
  </si>
  <si>
    <t>Heptageniidae</t>
  </si>
  <si>
    <t>Leptophlebiidae</t>
  </si>
  <si>
    <t>Siphlonuridae</t>
  </si>
  <si>
    <t>Tricorythidae</t>
  </si>
  <si>
    <t xml:space="preserve">Extent of </t>
  </si>
  <si>
    <t>Organic Pollution</t>
  </si>
  <si>
    <t>Megaloptera</t>
  </si>
  <si>
    <t>Corydalidae</t>
  </si>
  <si>
    <t>Sialidae</t>
  </si>
  <si>
    <t>Trichoptera</t>
  </si>
  <si>
    <t>Glossosomatidae</t>
  </si>
  <si>
    <t>Hydropsychidae</t>
  </si>
  <si>
    <t>Hydropttilidae</t>
  </si>
  <si>
    <t>Leptoceridae</t>
  </si>
  <si>
    <t>Lepidostomatidae</t>
  </si>
  <si>
    <t>Philopotamidae</t>
  </si>
  <si>
    <t>Polycentropodidae</t>
  </si>
  <si>
    <t>Rhyacophilidae</t>
  </si>
  <si>
    <t>Psycomyiidae</t>
  </si>
  <si>
    <t>Odonata</t>
  </si>
  <si>
    <t>Aeshnidae</t>
  </si>
  <si>
    <t>Calopterygidae</t>
  </si>
  <si>
    <t>Coenagrionidae</t>
  </si>
  <si>
    <t>Corduliidae</t>
  </si>
  <si>
    <t>Gomphidae</t>
  </si>
  <si>
    <t>Lestidae</t>
  </si>
  <si>
    <t>Libellulidae</t>
  </si>
  <si>
    <t>Macromiidae</t>
  </si>
  <si>
    <t>Isopoda</t>
  </si>
  <si>
    <t>Asellidae</t>
  </si>
  <si>
    <t>Lepidoptera</t>
  </si>
  <si>
    <t>Pyralidae</t>
  </si>
  <si>
    <t>Plecoptera</t>
  </si>
  <si>
    <t>Capniidae</t>
  </si>
  <si>
    <t>Leuctridae</t>
  </si>
  <si>
    <t>Perlidae</t>
  </si>
  <si>
    <t>Perlodidae</t>
  </si>
  <si>
    <t>Taeniopterygidae</t>
  </si>
  <si>
    <t>Σ =</t>
  </si>
  <si>
    <t>Σ number found</t>
  </si>
  <si>
    <t>Family</t>
  </si>
  <si>
    <t>Limnephilidae</t>
  </si>
  <si>
    <t>Brachycentridae</t>
  </si>
  <si>
    <t>Pleuroceridae</t>
  </si>
  <si>
    <t>Pteronarcyidae</t>
  </si>
  <si>
    <t>Peltoperlidae</t>
  </si>
  <si>
    <t>Chloroperlidae</t>
  </si>
  <si>
    <t>Nemouridae</t>
  </si>
  <si>
    <t>Amphizoidae</t>
  </si>
  <si>
    <t>Georyssidae</t>
  </si>
  <si>
    <t>Tanyderidae</t>
  </si>
  <si>
    <t>Gyrinidae</t>
  </si>
  <si>
    <t>(circle)</t>
  </si>
  <si>
    <t>Nepidae</t>
  </si>
  <si>
    <t>Decapoda</t>
  </si>
  <si>
    <t>Cordulegastridae</t>
  </si>
  <si>
    <t>Physidae</t>
  </si>
  <si>
    <t>Sphaeriidae</t>
  </si>
  <si>
    <t>(Bivalvia)</t>
  </si>
  <si>
    <t>(Hirudinea)</t>
  </si>
  <si>
    <t>(Oligochaeta)</t>
  </si>
  <si>
    <t>Gerridae</t>
  </si>
  <si>
    <t>Corixidae</t>
  </si>
  <si>
    <t>(Gastropoda)</t>
  </si>
  <si>
    <t>Lymnaeidae</t>
  </si>
  <si>
    <t>Planorbidae</t>
  </si>
  <si>
    <t xml:space="preserve">(Class) Order </t>
  </si>
  <si>
    <t>Hydrophilidae</t>
  </si>
  <si>
    <t>Culicidae</t>
  </si>
  <si>
    <t>Stratiomyidae</t>
  </si>
  <si>
    <t>Haliplidae</t>
  </si>
  <si>
    <t>Hemiptera</t>
  </si>
  <si>
    <t>Very Good</t>
  </si>
  <si>
    <t>Fairly Poor</t>
  </si>
  <si>
    <t>Very Poor</t>
  </si>
  <si>
    <t>3.76 - 4.25</t>
  </si>
  <si>
    <t>Possible Slight Pollution</t>
  </si>
  <si>
    <t>4.26 - 5.00</t>
  </si>
  <si>
    <t>Some Pollution Probable</t>
  </si>
  <si>
    <t>5.01 - 5.75</t>
  </si>
  <si>
    <t xml:space="preserve">Fairly Substantial Pollution </t>
  </si>
  <si>
    <t>5.76 - 6.50</t>
  </si>
  <si>
    <t>Substantial Pollution Likely</t>
  </si>
  <si>
    <t>6.51 - 7.25</t>
  </si>
  <si>
    <t>Very Substantial Pollution</t>
  </si>
  <si>
    <t>7.26 - 10.00</t>
  </si>
  <si>
    <t>Severe Pollution Likely</t>
  </si>
  <si>
    <t>Pollution Unlikely</t>
  </si>
  <si>
    <t>Blephariceridae</t>
  </si>
  <si>
    <t>Dolochopodidae</t>
  </si>
  <si>
    <t>Muscidae</t>
  </si>
  <si>
    <t>Syrphidae</t>
  </si>
  <si>
    <t>Metretopodidae</t>
  </si>
  <si>
    <t>Oligoneuriidae</t>
  </si>
  <si>
    <t>Polymitarcyidae</t>
  </si>
  <si>
    <t>Potomanthidae</t>
  </si>
  <si>
    <t>Helicopsychidae</t>
  </si>
  <si>
    <t>Molannidae</t>
  </si>
  <si>
    <t>Odontoceridae</t>
  </si>
  <si>
    <t>Sericostomatidae</t>
  </si>
  <si>
    <t>Σ total tolerance 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</si>
</sst>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2" fontId="0" fillId="0" borderId="20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center"/>
    </xf>
    <xf numFmtId="0" fontId="6" fillId="0" borderId="18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Fill="1" applyBorder="1" applyAlignment="1">
      <alignment/>
    </xf>
    <xf numFmtId="2" fontId="6" fillId="0" borderId="12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2" fontId="7" fillId="0" borderId="22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140625" style="0" customWidth="1"/>
    <col min="2" max="2" width="11.00390625" style="11" customWidth="1"/>
    <col min="3" max="3" width="8.140625" style="0" customWidth="1"/>
    <col min="4" max="4" width="11.57421875" style="0" customWidth="1"/>
    <col min="5" max="5" width="15.7109375" style="9" customWidth="1"/>
    <col min="6" max="6" width="10.00390625" style="11" customWidth="1"/>
    <col min="7" max="7" width="8.421875" style="0" customWidth="1"/>
    <col min="8" max="8" width="10.140625" style="0" customWidth="1"/>
    <col min="10" max="10" width="27.140625" style="0" customWidth="1"/>
  </cols>
  <sheetData>
    <row r="1" spans="1:8" ht="16.5" customHeight="1">
      <c r="A1" s="91" t="s">
        <v>7</v>
      </c>
      <c r="B1" s="92"/>
      <c r="C1" s="92"/>
      <c r="D1" s="92"/>
      <c r="E1" s="92"/>
      <c r="F1" s="92"/>
      <c r="G1" s="92"/>
      <c r="H1" s="93"/>
    </row>
    <row r="2" spans="1:8" ht="15" customHeight="1">
      <c r="A2" s="31" t="s">
        <v>106</v>
      </c>
      <c r="B2" s="32" t="s">
        <v>27</v>
      </c>
      <c r="C2" s="33" t="s">
        <v>29</v>
      </c>
      <c r="D2" s="34" t="s">
        <v>31</v>
      </c>
      <c r="E2" s="31" t="s">
        <v>106</v>
      </c>
      <c r="F2" s="35" t="s">
        <v>27</v>
      </c>
      <c r="G2" s="33" t="s">
        <v>29</v>
      </c>
      <c r="H2" s="33" t="s">
        <v>31</v>
      </c>
    </row>
    <row r="3" spans="1:8" ht="13.5" customHeight="1">
      <c r="A3" s="36" t="s">
        <v>80</v>
      </c>
      <c r="B3" s="37" t="s">
        <v>28</v>
      </c>
      <c r="C3" s="38" t="s">
        <v>30</v>
      </c>
      <c r="D3" s="39" t="s">
        <v>28</v>
      </c>
      <c r="E3" s="40" t="s">
        <v>80</v>
      </c>
      <c r="F3" s="41" t="s">
        <v>28</v>
      </c>
      <c r="G3" s="38" t="s">
        <v>30</v>
      </c>
      <c r="H3" s="38" t="s">
        <v>28</v>
      </c>
    </row>
    <row r="4" spans="1:8" ht="12.75" customHeight="1">
      <c r="A4" s="42"/>
      <c r="B4" s="43" t="s">
        <v>26</v>
      </c>
      <c r="C4" s="42"/>
      <c r="D4" s="44" t="s">
        <v>26</v>
      </c>
      <c r="E4" s="45"/>
      <c r="F4" s="46" t="s">
        <v>26</v>
      </c>
      <c r="G4" s="42"/>
      <c r="H4" s="47" t="s">
        <v>26</v>
      </c>
    </row>
    <row r="5" spans="1:8" ht="12.75">
      <c r="A5" s="48" t="s">
        <v>12</v>
      </c>
      <c r="B5" s="49"/>
      <c r="C5" s="50"/>
      <c r="D5" s="51"/>
      <c r="E5" s="52" t="s">
        <v>103</v>
      </c>
      <c r="F5" s="49"/>
      <c r="G5" s="50"/>
      <c r="H5" s="51"/>
    </row>
    <row r="6" spans="1:8" ht="12.75">
      <c r="A6" s="53" t="s">
        <v>13</v>
      </c>
      <c r="B6" s="54">
        <v>4</v>
      </c>
      <c r="C6" s="55"/>
      <c r="D6" s="56">
        <f>IF(C6="","",B6*C6)</f>
      </c>
      <c r="E6" s="57" t="s">
        <v>104</v>
      </c>
      <c r="F6" s="58">
        <v>6</v>
      </c>
      <c r="G6" s="55"/>
      <c r="H6" s="56">
        <f>IF(G6="","",F6*G6)</f>
      </c>
    </row>
    <row r="7" spans="1:8" ht="12.75">
      <c r="A7" s="53" t="s">
        <v>14</v>
      </c>
      <c r="B7" s="54">
        <v>8</v>
      </c>
      <c r="C7" s="55"/>
      <c r="D7" s="56">
        <f aca="true" t="shared" si="0" ref="D7:D51">IF(C7="","",B7*C7)</f>
      </c>
      <c r="E7" s="57" t="s">
        <v>96</v>
      </c>
      <c r="F7" s="58">
        <v>8</v>
      </c>
      <c r="G7" s="55"/>
      <c r="H7" s="56">
        <f>IF(G7="","",F7*G7)</f>
      </c>
    </row>
    <row r="8" spans="1:8" ht="12.75" customHeight="1">
      <c r="A8" s="59" t="s">
        <v>98</v>
      </c>
      <c r="B8" s="60"/>
      <c r="C8" s="87"/>
      <c r="D8" s="51"/>
      <c r="E8" s="57" t="s">
        <v>105</v>
      </c>
      <c r="F8" s="58">
        <v>6</v>
      </c>
      <c r="G8" s="55"/>
      <c r="H8" s="56">
        <f>IF(G8="","",F8*G8)</f>
      </c>
    </row>
    <row r="9" spans="1:8" ht="12.75">
      <c r="A9" s="53" t="s">
        <v>97</v>
      </c>
      <c r="B9" s="54">
        <v>8</v>
      </c>
      <c r="C9" s="55"/>
      <c r="D9" s="56">
        <f t="shared" si="0"/>
      </c>
      <c r="E9" s="57" t="s">
        <v>83</v>
      </c>
      <c r="F9" s="54">
        <v>1.75</v>
      </c>
      <c r="G9" s="55"/>
      <c r="H9" s="56">
        <f>IF(G9="","",F9*G9)</f>
      </c>
    </row>
    <row r="10" spans="1:8" ht="12.75">
      <c r="A10" s="59" t="s">
        <v>8</v>
      </c>
      <c r="B10" s="54"/>
      <c r="C10" s="88"/>
      <c r="D10" s="56"/>
      <c r="E10" s="62" t="s">
        <v>111</v>
      </c>
      <c r="F10" s="60"/>
      <c r="G10" s="87"/>
      <c r="H10" s="51"/>
    </row>
    <row r="11" spans="1:8" ht="12.75">
      <c r="A11" s="53" t="s">
        <v>88</v>
      </c>
      <c r="B11" s="54">
        <v>2</v>
      </c>
      <c r="C11" s="55"/>
      <c r="D11" s="56">
        <f aca="true" t="shared" si="1" ref="D11:D17">IF(C11="","",B11*C11)</f>
      </c>
      <c r="E11" s="57" t="s">
        <v>102</v>
      </c>
      <c r="F11" s="58">
        <v>5</v>
      </c>
      <c r="G11" s="63"/>
      <c r="H11" s="56">
        <f>IF(G11="","",F11*G11)</f>
      </c>
    </row>
    <row r="12" spans="1:8" ht="12.75">
      <c r="A12" s="53" t="s">
        <v>9</v>
      </c>
      <c r="B12" s="54">
        <v>5</v>
      </c>
      <c r="C12" s="55"/>
      <c r="D12" s="56">
        <f t="shared" si="1"/>
      </c>
      <c r="E12" s="64" t="s">
        <v>101</v>
      </c>
      <c r="F12" s="54">
        <v>5</v>
      </c>
      <c r="G12" s="55"/>
      <c r="H12" s="56">
        <f>IF(G12="","",F12*G12)</f>
      </c>
    </row>
    <row r="13" spans="1:8" ht="12.75">
      <c r="A13" s="53" t="s">
        <v>10</v>
      </c>
      <c r="B13" s="54">
        <v>4</v>
      </c>
      <c r="C13" s="55"/>
      <c r="D13" s="56">
        <f t="shared" si="1"/>
      </c>
      <c r="E13" s="65" t="s">
        <v>93</v>
      </c>
      <c r="F13" s="30">
        <v>8</v>
      </c>
      <c r="G13" s="89"/>
      <c r="H13" s="56">
        <f>IF(G13="","",F13*G13)</f>
      </c>
    </row>
    <row r="14" spans="1:8" ht="12.75" customHeight="1">
      <c r="A14" s="53" t="s">
        <v>91</v>
      </c>
      <c r="B14" s="54">
        <v>5</v>
      </c>
      <c r="C14" s="55"/>
      <c r="D14" s="56">
        <f t="shared" si="1"/>
      </c>
      <c r="E14" s="62" t="s">
        <v>99</v>
      </c>
      <c r="F14" s="30">
        <v>10</v>
      </c>
      <c r="G14" s="89"/>
      <c r="H14" s="56">
        <f>IF(G14="","",F14*G14)</f>
      </c>
    </row>
    <row r="15" spans="1:8" ht="12.75">
      <c r="A15" s="57" t="s">
        <v>89</v>
      </c>
      <c r="B15" s="58">
        <v>2</v>
      </c>
      <c r="C15" s="55"/>
      <c r="D15" s="56">
        <f t="shared" si="1"/>
      </c>
      <c r="E15" s="48" t="s">
        <v>68</v>
      </c>
      <c r="F15" s="60"/>
      <c r="G15" s="87"/>
      <c r="H15" s="51"/>
    </row>
    <row r="16" spans="1:8" ht="12.75">
      <c r="A16" s="57" t="s">
        <v>110</v>
      </c>
      <c r="B16" s="58">
        <v>7</v>
      </c>
      <c r="C16" s="55"/>
      <c r="D16" s="56">
        <f t="shared" si="1"/>
      </c>
      <c r="E16" s="66" t="s">
        <v>69</v>
      </c>
      <c r="F16" s="54">
        <v>8</v>
      </c>
      <c r="G16" s="55"/>
      <c r="H16" s="56">
        <f>IF(G16="","",F16*G16)</f>
      </c>
    </row>
    <row r="17" spans="1:8" ht="12.75">
      <c r="A17" s="57" t="s">
        <v>107</v>
      </c>
      <c r="B17" s="54">
        <v>5</v>
      </c>
      <c r="C17" s="55"/>
      <c r="D17" s="56">
        <f t="shared" si="1"/>
      </c>
      <c r="E17" s="48" t="s">
        <v>70</v>
      </c>
      <c r="F17" s="60"/>
      <c r="G17" s="87"/>
      <c r="H17" s="51"/>
    </row>
    <row r="18" spans="1:8" ht="12.75">
      <c r="A18" s="53" t="s">
        <v>11</v>
      </c>
      <c r="B18" s="54">
        <v>4</v>
      </c>
      <c r="C18" s="55"/>
      <c r="D18" s="56">
        <f t="shared" si="0"/>
      </c>
      <c r="E18" s="53" t="s">
        <v>71</v>
      </c>
      <c r="F18" s="54">
        <v>5</v>
      </c>
      <c r="G18" s="55"/>
      <c r="H18" s="56">
        <f>IF(G18="","",F18*G18)</f>
      </c>
    </row>
    <row r="19" spans="1:8" ht="12.75">
      <c r="A19" s="48" t="s">
        <v>94</v>
      </c>
      <c r="B19" s="54">
        <v>6</v>
      </c>
      <c r="C19" s="55"/>
      <c r="D19" s="56">
        <f t="shared" si="0"/>
      </c>
      <c r="E19" s="48" t="s">
        <v>46</v>
      </c>
      <c r="F19" s="49"/>
      <c r="G19" s="87"/>
      <c r="H19" s="51"/>
    </row>
    <row r="20" spans="1:8" ht="12.75">
      <c r="A20" s="48" t="s">
        <v>15</v>
      </c>
      <c r="B20" s="49"/>
      <c r="C20" s="87"/>
      <c r="D20" s="51"/>
      <c r="E20" s="53" t="s">
        <v>47</v>
      </c>
      <c r="F20" s="54">
        <v>0</v>
      </c>
      <c r="G20" s="55"/>
      <c r="H20" s="56">
        <f aca="true" t="shared" si="2" ref="H20:H58">IF(G20="","",F20*G20)</f>
      </c>
    </row>
    <row r="21" spans="1:8" ht="12.75">
      <c r="A21" s="53" t="s">
        <v>16</v>
      </c>
      <c r="B21" s="54">
        <v>2</v>
      </c>
      <c r="C21" s="61"/>
      <c r="D21" s="56">
        <f t="shared" si="0"/>
      </c>
      <c r="E21" s="53" t="s">
        <v>48</v>
      </c>
      <c r="F21" s="54">
        <v>4</v>
      </c>
      <c r="G21" s="55"/>
      <c r="H21" s="56">
        <f t="shared" si="2"/>
      </c>
    </row>
    <row r="22" spans="1:8" ht="12.75">
      <c r="A22" s="53" t="s">
        <v>128</v>
      </c>
      <c r="B22" s="54">
        <v>0</v>
      </c>
      <c r="C22" s="61"/>
      <c r="D22" s="56">
        <f t="shared" si="0"/>
      </c>
      <c r="E22" s="48" t="s">
        <v>59</v>
      </c>
      <c r="F22" s="49"/>
      <c r="G22" s="87"/>
      <c r="H22" s="51"/>
    </row>
    <row r="23" spans="1:8" ht="12.75">
      <c r="A23" s="53" t="s">
        <v>17</v>
      </c>
      <c r="B23" s="54">
        <v>6</v>
      </c>
      <c r="C23" s="55"/>
      <c r="D23" s="56">
        <f t="shared" si="0"/>
      </c>
      <c r="E23" s="66" t="s">
        <v>60</v>
      </c>
      <c r="F23" s="54">
        <v>3</v>
      </c>
      <c r="G23" s="55"/>
      <c r="H23" s="56">
        <f t="shared" si="2"/>
      </c>
    </row>
    <row r="24" spans="1:8" ht="12.75">
      <c r="A24" s="53" t="s">
        <v>18</v>
      </c>
      <c r="B24" s="54">
        <v>8</v>
      </c>
      <c r="C24" s="55"/>
      <c r="D24" s="56">
        <f t="shared" si="0"/>
      </c>
      <c r="E24" s="66" t="s">
        <v>61</v>
      </c>
      <c r="F24" s="54">
        <v>5</v>
      </c>
      <c r="G24" s="55"/>
      <c r="H24" s="56">
        <f t="shared" si="2"/>
      </c>
    </row>
    <row r="25" spans="1:8" ht="12.75">
      <c r="A25" s="53" t="s">
        <v>19</v>
      </c>
      <c r="B25" s="54">
        <v>6</v>
      </c>
      <c r="C25" s="55"/>
      <c r="D25" s="56">
        <f t="shared" si="0"/>
      </c>
      <c r="E25" s="66" t="s">
        <v>62</v>
      </c>
      <c r="F25" s="54">
        <v>9</v>
      </c>
      <c r="G25" s="55"/>
      <c r="H25" s="56">
        <f t="shared" si="2"/>
      </c>
    </row>
    <row r="26" spans="1:8" ht="12.75" customHeight="1">
      <c r="A26" s="53" t="s">
        <v>108</v>
      </c>
      <c r="B26" s="54">
        <v>8</v>
      </c>
      <c r="C26" s="55"/>
      <c r="D26" s="56">
        <f t="shared" si="0"/>
      </c>
      <c r="E26" s="66" t="s">
        <v>95</v>
      </c>
      <c r="F26" s="54">
        <v>3</v>
      </c>
      <c r="G26" s="55"/>
      <c r="H26" s="56">
        <f t="shared" si="2"/>
      </c>
    </row>
    <row r="27" spans="1:8" ht="12.75">
      <c r="A27" s="53" t="s">
        <v>129</v>
      </c>
      <c r="B27" s="54">
        <v>4</v>
      </c>
      <c r="C27" s="55"/>
      <c r="D27" s="56">
        <f t="shared" si="0"/>
      </c>
      <c r="E27" s="66" t="s">
        <v>63</v>
      </c>
      <c r="F27" s="54">
        <v>5</v>
      </c>
      <c r="G27" s="55"/>
      <c r="H27" s="56">
        <f t="shared" si="2"/>
      </c>
    </row>
    <row r="28" spans="1:8" ht="12.75">
      <c r="A28" s="53" t="s">
        <v>20</v>
      </c>
      <c r="B28" s="54">
        <v>6</v>
      </c>
      <c r="C28" s="55"/>
      <c r="D28" s="56">
        <f t="shared" si="0"/>
      </c>
      <c r="E28" s="66" t="s">
        <v>64</v>
      </c>
      <c r="F28" s="54">
        <v>1</v>
      </c>
      <c r="G28" s="55"/>
      <c r="H28" s="56">
        <f t="shared" si="2"/>
      </c>
    </row>
    <row r="29" spans="1:8" ht="12.75">
      <c r="A29" s="53" t="s">
        <v>21</v>
      </c>
      <c r="B29" s="54">
        <v>6</v>
      </c>
      <c r="C29" s="55"/>
      <c r="D29" s="56">
        <f t="shared" si="0"/>
      </c>
      <c r="E29" s="66" t="s">
        <v>65</v>
      </c>
      <c r="F29" s="54">
        <v>9</v>
      </c>
      <c r="G29" s="55"/>
      <c r="H29" s="56">
        <f t="shared" si="2"/>
      </c>
    </row>
    <row r="30" spans="1:8" ht="12.75">
      <c r="A30" s="53" t="s">
        <v>130</v>
      </c>
      <c r="B30" s="54">
        <v>6</v>
      </c>
      <c r="C30" s="55"/>
      <c r="D30" s="56">
        <f t="shared" si="0"/>
      </c>
      <c r="E30" s="66" t="s">
        <v>66</v>
      </c>
      <c r="F30" s="54">
        <v>9</v>
      </c>
      <c r="G30" s="55"/>
      <c r="H30" s="56">
        <f t="shared" si="2"/>
      </c>
    </row>
    <row r="31" spans="1:8" ht="12.75">
      <c r="A31" s="53" t="s">
        <v>22</v>
      </c>
      <c r="B31" s="54">
        <v>10</v>
      </c>
      <c r="C31" s="55"/>
      <c r="D31" s="56">
        <f t="shared" si="0"/>
      </c>
      <c r="E31" s="66" t="s">
        <v>67</v>
      </c>
      <c r="F31" s="54">
        <v>3</v>
      </c>
      <c r="G31" s="55"/>
      <c r="H31" s="56">
        <f t="shared" si="2"/>
      </c>
    </row>
    <row r="32" spans="1:8" ht="12.75">
      <c r="A32" s="53" t="s">
        <v>23</v>
      </c>
      <c r="B32" s="54">
        <v>6</v>
      </c>
      <c r="C32" s="55"/>
      <c r="D32" s="56">
        <f t="shared" si="0"/>
      </c>
      <c r="E32" s="59" t="s">
        <v>100</v>
      </c>
      <c r="F32" s="54">
        <v>8</v>
      </c>
      <c r="G32" s="55"/>
      <c r="H32" s="56">
        <f t="shared" si="2"/>
      </c>
    </row>
    <row r="33" spans="1:8" ht="12.75">
      <c r="A33" s="53" t="s">
        <v>109</v>
      </c>
      <c r="B33" s="54">
        <v>8</v>
      </c>
      <c r="C33" s="55"/>
      <c r="D33" s="56">
        <f t="shared" si="0"/>
      </c>
      <c r="E33" s="48" t="s">
        <v>72</v>
      </c>
      <c r="F33" s="49"/>
      <c r="G33" s="87"/>
      <c r="H33" s="51"/>
    </row>
    <row r="34" spans="1:8" ht="12.75">
      <c r="A34" s="53" t="s">
        <v>131</v>
      </c>
      <c r="B34" s="54">
        <v>10</v>
      </c>
      <c r="C34" s="55"/>
      <c r="D34" s="56">
        <f t="shared" si="0"/>
      </c>
      <c r="E34" s="53" t="s">
        <v>73</v>
      </c>
      <c r="F34" s="54">
        <v>1</v>
      </c>
      <c r="G34" s="55"/>
      <c r="H34" s="56">
        <f t="shared" si="2"/>
      </c>
    </row>
    <row r="35" spans="1:8" ht="12.75">
      <c r="A35" s="53" t="s">
        <v>24</v>
      </c>
      <c r="B35" s="54">
        <v>6</v>
      </c>
      <c r="C35" s="55"/>
      <c r="D35" s="56">
        <f t="shared" si="0"/>
      </c>
      <c r="E35" s="53" t="s">
        <v>86</v>
      </c>
      <c r="F35" s="54">
        <v>1</v>
      </c>
      <c r="G35" s="55"/>
      <c r="H35" s="56">
        <f t="shared" si="2"/>
      </c>
    </row>
    <row r="36" spans="1:8" ht="12.75">
      <c r="A36" s="53" t="s">
        <v>90</v>
      </c>
      <c r="B36" s="67">
        <v>3</v>
      </c>
      <c r="C36" s="55"/>
      <c r="D36" s="56">
        <f t="shared" si="0"/>
      </c>
      <c r="E36" s="53" t="s">
        <v>74</v>
      </c>
      <c r="F36" s="58">
        <v>0</v>
      </c>
      <c r="G36" s="55"/>
      <c r="H36" s="56">
        <f t="shared" si="2"/>
      </c>
    </row>
    <row r="37" spans="1:8" ht="12.75">
      <c r="A37" s="53" t="s">
        <v>25</v>
      </c>
      <c r="B37" s="67">
        <v>3</v>
      </c>
      <c r="C37" s="68"/>
      <c r="D37" s="69">
        <f t="shared" si="0"/>
      </c>
      <c r="E37" s="53" t="s">
        <v>87</v>
      </c>
      <c r="F37" s="58">
        <v>2</v>
      </c>
      <c r="G37" s="55"/>
      <c r="H37" s="56">
        <f t="shared" si="2"/>
      </c>
    </row>
    <row r="38" spans="1:8" ht="12.75">
      <c r="A38" s="52" t="s">
        <v>32</v>
      </c>
      <c r="B38" s="70"/>
      <c r="C38" s="87"/>
      <c r="D38" s="51"/>
      <c r="E38" s="53" t="s">
        <v>85</v>
      </c>
      <c r="F38" s="58">
        <v>2.71</v>
      </c>
      <c r="G38" s="55"/>
      <c r="H38" s="56">
        <f t="shared" si="2"/>
      </c>
    </row>
    <row r="39" spans="1:8" ht="12.75">
      <c r="A39" s="57" t="s">
        <v>35</v>
      </c>
      <c r="B39" s="54">
        <v>4</v>
      </c>
      <c r="C39" s="68"/>
      <c r="D39" s="56">
        <f t="shared" si="0"/>
      </c>
      <c r="E39" s="53" t="s">
        <v>75</v>
      </c>
      <c r="F39" s="54">
        <v>1</v>
      </c>
      <c r="G39" s="55"/>
      <c r="H39" s="56">
        <f t="shared" si="2"/>
      </c>
    </row>
    <row r="40" spans="1:8" ht="12.75">
      <c r="A40" s="57" t="s">
        <v>36</v>
      </c>
      <c r="B40" s="54">
        <v>3</v>
      </c>
      <c r="C40" s="61"/>
      <c r="D40" s="56">
        <f t="shared" si="0"/>
      </c>
      <c r="E40" s="53" t="s">
        <v>76</v>
      </c>
      <c r="F40" s="54">
        <v>2</v>
      </c>
      <c r="G40" s="55"/>
      <c r="H40" s="56">
        <f t="shared" si="2"/>
      </c>
    </row>
    <row r="41" spans="1:8" ht="12.75">
      <c r="A41" s="57" t="s">
        <v>37</v>
      </c>
      <c r="B41" s="54">
        <v>7</v>
      </c>
      <c r="C41" s="86"/>
      <c r="D41" s="56">
        <f t="shared" si="0"/>
      </c>
      <c r="E41" s="71" t="s">
        <v>84</v>
      </c>
      <c r="F41" s="72">
        <v>1.75</v>
      </c>
      <c r="G41" s="55"/>
      <c r="H41" s="56">
        <f t="shared" si="2"/>
      </c>
    </row>
    <row r="42" spans="1:8" ht="12.75">
      <c r="A42" s="57" t="s">
        <v>38</v>
      </c>
      <c r="B42" s="54">
        <v>1</v>
      </c>
      <c r="C42" s="55"/>
      <c r="D42" s="56">
        <f t="shared" si="0"/>
      </c>
      <c r="E42" s="53" t="s">
        <v>77</v>
      </c>
      <c r="F42" s="54">
        <v>2</v>
      </c>
      <c r="G42" s="68"/>
      <c r="H42" s="56">
        <f t="shared" si="2"/>
      </c>
    </row>
    <row r="43" spans="1:8" ht="12.75">
      <c r="A43" s="57" t="s">
        <v>39</v>
      </c>
      <c r="B43" s="54">
        <v>4</v>
      </c>
      <c r="C43" s="55"/>
      <c r="D43" s="56">
        <f t="shared" si="0"/>
      </c>
      <c r="E43" s="73" t="s">
        <v>49</v>
      </c>
      <c r="F43" s="70"/>
      <c r="G43" s="90"/>
      <c r="H43" s="51"/>
    </row>
    <row r="44" spans="1:8" ht="12.75">
      <c r="A44" s="57" t="s">
        <v>40</v>
      </c>
      <c r="B44" s="54">
        <v>4</v>
      </c>
      <c r="C44" s="55"/>
      <c r="D44" s="56">
        <f t="shared" si="0"/>
      </c>
      <c r="E44" s="74" t="s">
        <v>82</v>
      </c>
      <c r="F44" s="54">
        <v>1</v>
      </c>
      <c r="G44" s="75"/>
      <c r="H44" s="56">
        <f t="shared" si="2"/>
      </c>
    </row>
    <row r="45" spans="1:8" ht="12.75">
      <c r="A45" s="57" t="s">
        <v>41</v>
      </c>
      <c r="B45" s="54">
        <v>2</v>
      </c>
      <c r="C45" s="55"/>
      <c r="D45" s="56">
        <f t="shared" si="0"/>
      </c>
      <c r="E45" s="53" t="s">
        <v>50</v>
      </c>
      <c r="F45" s="54">
        <v>0</v>
      </c>
      <c r="G45" s="75"/>
      <c r="H45" s="56">
        <f t="shared" si="2"/>
      </c>
    </row>
    <row r="46" spans="1:8" ht="12.75" customHeight="1">
      <c r="A46" s="57" t="s">
        <v>132</v>
      </c>
      <c r="B46" s="54">
        <v>2</v>
      </c>
      <c r="C46" s="55"/>
      <c r="D46" s="56">
        <f t="shared" si="0"/>
      </c>
      <c r="E46" s="76" t="s">
        <v>136</v>
      </c>
      <c r="F46" s="54">
        <v>3</v>
      </c>
      <c r="G46" s="75"/>
      <c r="H46" s="56">
        <f t="shared" si="2"/>
      </c>
    </row>
    <row r="47" spans="1:8" ht="12.75">
      <c r="A47" s="57" t="s">
        <v>133</v>
      </c>
      <c r="B47" s="54">
        <v>2</v>
      </c>
      <c r="C47" s="55"/>
      <c r="D47" s="56">
        <f t="shared" si="0"/>
      </c>
      <c r="E47" s="76" t="s">
        <v>51</v>
      </c>
      <c r="F47" s="54">
        <v>4</v>
      </c>
      <c r="G47" s="75"/>
      <c r="H47" s="56">
        <f t="shared" si="2"/>
      </c>
    </row>
    <row r="48" spans="1:8" ht="12.75">
      <c r="A48" s="57" t="s">
        <v>134</v>
      </c>
      <c r="B48" s="54">
        <v>2</v>
      </c>
      <c r="C48" s="55"/>
      <c r="D48" s="56">
        <f t="shared" si="0"/>
      </c>
      <c r="E48" s="77" t="s">
        <v>52</v>
      </c>
      <c r="F48" s="54">
        <v>4</v>
      </c>
      <c r="G48" s="75"/>
      <c r="H48" s="56">
        <f t="shared" si="2"/>
      </c>
    </row>
    <row r="49" spans="1:8" ht="12.75">
      <c r="A49" s="57" t="s">
        <v>135</v>
      </c>
      <c r="B49" s="54">
        <v>4</v>
      </c>
      <c r="C49" s="55"/>
      <c r="D49" s="56">
        <f t="shared" si="0"/>
      </c>
      <c r="E49" s="53" t="s">
        <v>53</v>
      </c>
      <c r="F49" s="54">
        <v>4</v>
      </c>
      <c r="G49" s="75"/>
      <c r="H49" s="56">
        <f t="shared" si="2"/>
      </c>
    </row>
    <row r="50" spans="1:8" ht="13.5" customHeight="1">
      <c r="A50" s="57" t="s">
        <v>42</v>
      </c>
      <c r="B50" s="54">
        <v>7</v>
      </c>
      <c r="C50" s="55"/>
      <c r="D50" s="56">
        <f t="shared" si="0"/>
      </c>
      <c r="E50" s="53" t="s">
        <v>54</v>
      </c>
      <c r="F50" s="54">
        <v>1</v>
      </c>
      <c r="G50" s="75"/>
      <c r="H50" s="56">
        <f t="shared" si="2"/>
      </c>
    </row>
    <row r="51" spans="1:8" ht="12.75">
      <c r="A51" s="57" t="s">
        <v>43</v>
      </c>
      <c r="B51" s="54">
        <v>4</v>
      </c>
      <c r="C51" s="55"/>
      <c r="D51" s="56">
        <f t="shared" si="0"/>
      </c>
      <c r="E51" s="53" t="s">
        <v>81</v>
      </c>
      <c r="F51" s="54">
        <v>4</v>
      </c>
      <c r="G51" s="75"/>
      <c r="H51" s="56">
        <f t="shared" si="2"/>
      </c>
    </row>
    <row r="52" spans="1:8" ht="12.75" customHeight="1">
      <c r="A52" s="78"/>
      <c r="B52" s="79" t="s">
        <v>78</v>
      </c>
      <c r="C52" s="56">
        <f>SUM(C6:C51)</f>
        <v>0</v>
      </c>
      <c r="D52" s="51">
        <f>SUM(D6:D51)</f>
        <v>0</v>
      </c>
      <c r="E52" s="53" t="s">
        <v>137</v>
      </c>
      <c r="F52" s="54">
        <v>6</v>
      </c>
      <c r="G52" s="75"/>
      <c r="H52" s="56">
        <f t="shared" si="2"/>
      </c>
    </row>
    <row r="53" spans="1:8" ht="12.75">
      <c r="A53" s="78"/>
      <c r="B53" s="80"/>
      <c r="C53" s="69"/>
      <c r="D53" s="56"/>
      <c r="E53" s="53" t="s">
        <v>138</v>
      </c>
      <c r="F53" s="54">
        <v>0</v>
      </c>
      <c r="G53" s="75"/>
      <c r="H53" s="56">
        <f t="shared" si="2"/>
      </c>
    </row>
    <row r="54" spans="1:8" ht="12.75">
      <c r="A54" s="81" t="s">
        <v>140</v>
      </c>
      <c r="B54" s="82">
        <f>D52+H59</f>
        <v>0</v>
      </c>
      <c r="C54" s="94" t="e">
        <f>B54/B55</f>
        <v>#DIV/0!</v>
      </c>
      <c r="D54" s="83" t="s">
        <v>33</v>
      </c>
      <c r="E54" s="53" t="s">
        <v>57</v>
      </c>
      <c r="F54" s="54">
        <v>0</v>
      </c>
      <c r="G54" s="75"/>
      <c r="H54" s="56">
        <f t="shared" si="2"/>
      </c>
    </row>
    <row r="55" spans="1:8" ht="12.75">
      <c r="A55" s="81" t="s">
        <v>79</v>
      </c>
      <c r="B55" s="84">
        <f>C52+G59</f>
        <v>0</v>
      </c>
      <c r="C55" s="95"/>
      <c r="D55" s="85" t="s">
        <v>34</v>
      </c>
      <c r="E55" s="53" t="s">
        <v>139</v>
      </c>
      <c r="F55" s="54">
        <v>3</v>
      </c>
      <c r="G55" s="75"/>
      <c r="H55" s="56">
        <f t="shared" si="2"/>
      </c>
    </row>
    <row r="56" spans="1:8" ht="12.75">
      <c r="A56" s="4"/>
      <c r="B56" s="22"/>
      <c r="C56" s="27"/>
      <c r="E56" s="10" t="s">
        <v>55</v>
      </c>
      <c r="F56" s="3">
        <v>3</v>
      </c>
      <c r="G56" s="6"/>
      <c r="H56" s="1">
        <f t="shared" si="2"/>
      </c>
    </row>
    <row r="57" spans="1:8" ht="12.75">
      <c r="A57" s="5"/>
      <c r="B57" s="28" t="s">
        <v>1</v>
      </c>
      <c r="C57" s="15" t="s">
        <v>44</v>
      </c>
      <c r="D57" s="16"/>
      <c r="E57" s="10" t="s">
        <v>56</v>
      </c>
      <c r="F57" s="3">
        <v>6</v>
      </c>
      <c r="G57" s="6"/>
      <c r="H57" s="1">
        <f t="shared" si="2"/>
      </c>
    </row>
    <row r="58" spans="1:8" ht="12.75">
      <c r="A58" s="19" t="s">
        <v>0</v>
      </c>
      <c r="B58" s="14" t="s">
        <v>92</v>
      </c>
      <c r="C58" s="17" t="s">
        <v>45</v>
      </c>
      <c r="D58" s="18"/>
      <c r="E58" s="20" t="s">
        <v>58</v>
      </c>
      <c r="F58" s="13">
        <v>2</v>
      </c>
      <c r="G58" s="2"/>
      <c r="H58" s="1">
        <f t="shared" si="2"/>
      </c>
    </row>
    <row r="59" spans="1:8" ht="12.75">
      <c r="A59" s="1" t="s">
        <v>2</v>
      </c>
      <c r="B59" s="24" t="s">
        <v>3</v>
      </c>
      <c r="C59" s="97" t="s">
        <v>127</v>
      </c>
      <c r="D59" s="98"/>
      <c r="E59" s="8"/>
      <c r="F59" s="12" t="s">
        <v>78</v>
      </c>
      <c r="G59" s="1">
        <f>SUM(G6:G58)</f>
        <v>0</v>
      </c>
      <c r="H59" s="1">
        <f>SUM(H6:H58)</f>
        <v>0</v>
      </c>
    </row>
    <row r="60" spans="1:4" ht="12.75">
      <c r="A60" s="23" t="s">
        <v>115</v>
      </c>
      <c r="B60" s="25" t="s">
        <v>112</v>
      </c>
      <c r="C60" s="26" t="s">
        <v>116</v>
      </c>
      <c r="D60" s="7"/>
    </row>
    <row r="61" spans="1:4" ht="12.75">
      <c r="A61" s="23" t="s">
        <v>117</v>
      </c>
      <c r="B61" s="25" t="s">
        <v>4</v>
      </c>
      <c r="C61" s="26" t="s">
        <v>118</v>
      </c>
      <c r="D61" s="7"/>
    </row>
    <row r="62" spans="1:4" ht="12.75">
      <c r="A62" s="23" t="s">
        <v>119</v>
      </c>
      <c r="B62" s="25" t="s">
        <v>5</v>
      </c>
      <c r="C62" s="26" t="s">
        <v>120</v>
      </c>
      <c r="D62" s="7"/>
    </row>
    <row r="63" spans="1:4" ht="12.75">
      <c r="A63" s="21" t="s">
        <v>121</v>
      </c>
      <c r="B63" s="25" t="s">
        <v>113</v>
      </c>
      <c r="C63" s="96" t="s">
        <v>122</v>
      </c>
      <c r="D63" s="96"/>
    </row>
    <row r="64" spans="1:4" ht="12.75">
      <c r="A64" s="21" t="s">
        <v>123</v>
      </c>
      <c r="B64" s="25" t="s">
        <v>6</v>
      </c>
      <c r="C64" s="96" t="s">
        <v>124</v>
      </c>
      <c r="D64" s="96"/>
    </row>
    <row r="65" spans="1:4" ht="12.75">
      <c r="A65" s="21" t="s">
        <v>125</v>
      </c>
      <c r="B65" s="25" t="s">
        <v>114</v>
      </c>
      <c r="C65" s="96" t="s">
        <v>126</v>
      </c>
      <c r="D65" s="96"/>
    </row>
    <row r="67" ht="12.75">
      <c r="C67" s="29"/>
    </row>
  </sheetData>
  <sheetProtection sheet="1"/>
  <mergeCells count="6">
    <mergeCell ref="A1:H1"/>
    <mergeCell ref="C54:C55"/>
    <mergeCell ref="C63:D63"/>
    <mergeCell ref="C64:D64"/>
    <mergeCell ref="C65:D65"/>
    <mergeCell ref="C59:D5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Alabama at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Eric</cp:lastModifiedBy>
  <cp:lastPrinted>2011-03-08T19:07:37Z</cp:lastPrinted>
  <dcterms:created xsi:type="dcterms:W3CDTF">2004-03-29T19:17:59Z</dcterms:created>
  <dcterms:modified xsi:type="dcterms:W3CDTF">2013-07-01T18:05:04Z</dcterms:modified>
  <cp:category/>
  <cp:version/>
  <cp:contentType/>
  <cp:contentStatus/>
</cp:coreProperties>
</file>